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visibility="veryHidden" xWindow="45" yWindow="45" windowWidth="11235" windowHeight="7995"/>
  </bookViews>
  <sheets>
    <sheet name="Sheet1" sheetId="1" r:id="rId1"/>
  </sheets>
  <calcPr calcId="145621" concurrentCalc="0"/>
  <oleSize ref="A1:H18"/>
</workbook>
</file>

<file path=xl/sharedStrings.xml><?xml version="1.0" encoding="utf-8"?>
<sst xmlns="http://schemas.openxmlformats.org/spreadsheetml/2006/main" count="2" uniqueCount="2">
  <si>
    <t>正切值对照表</t>
    <phoneticPr fontId="1" type="noConversion"/>
  </si>
  <si>
    <t>码数|角度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</si>
</sst>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1" xfId="0" applyFont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1" fontId="0" fillId="2" borderId="1" xfId="0" applyNumberFormat="1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0" xfId="0" applyFill="1">
      <alignment vertical="center"/>
    </xf>
    <xf numFmtId="0" fontId="4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zoomScale="150" workbookViewId="0">
      <selection activeCell="F19" sqref="F19"/>
    </sheetView>
  </sheetViews>
  <sheetFormatPr defaultRowHeight="13.5"/>
  <cols>
    <col min="1" max="1" width="10" bestFit="1" customWidth="1"/>
    <col min="2" max="8" width="6.75" customWidth="1"/>
  </cols>
  <sheetData>
    <row r="1" spans="1:8" customFormat="1">
      <c r="A1" s="8" t="s">
        <v>0</v>
      </c>
      <c r="B1" s="8"/>
      <c r="C1" s="8"/>
      <c r="D1" s="8"/>
      <c r="E1" s="8"/>
      <c r="F1" s="8"/>
      <c r="G1" s="8"/>
      <c r="H1" s="8"/>
    </row>
    <row r="2" spans="1:8" customFormat="1">
      <c r="A2" s="1" t="s">
        <v>1</v>
      </c>
      <c r="B2" s="1">
        <v>0.5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</row>
    <row r="3" spans="1:8" customFormat="1">
      <c r="A3" s="1">
        <v>100</v>
      </c>
      <c r="B3" s="2">
        <f>TAN(B2*PI()/180)*A3</f>
        <v>0.87268677907587888</v>
      </c>
      <c r="C3" s="2">
        <f>TAN(C2*PI()/180)*A3</f>
        <v>1.7455064928217585</v>
      </c>
      <c r="D3" s="2">
        <f>TAN(D2*PI()/180)*A3</f>
        <v>3.492076949174773</v>
      </c>
      <c r="E3" s="2">
        <f>TAN(E2*PI()/180)*A3</f>
        <v>5.2407779283041194</v>
      </c>
      <c r="F3" s="2">
        <f>TAN(F2*PI()/180)*A3</f>
        <v>6.9926811943510412</v>
      </c>
      <c r="G3" s="2">
        <f>TAN(G2*PI()/180)*A3</f>
        <v>8.7488663525924011</v>
      </c>
      <c r="H3" s="3">
        <f>TAN(H2*PI()/180)*A3</f>
        <v>10.510423526567646</v>
      </c>
    </row>
    <row r="4" spans="1:8" s="9" customFormat="1">
      <c r="A4" s="5">
        <v>110</v>
      </c>
      <c r="B4" s="6">
        <f>TAN(B2*PI()/180)*110</f>
        <v>0.95995545698346685</v>
      </c>
      <c r="C4" s="6">
        <f>TAN(C2*PI()/180)*110</f>
        <v>1.9200571421039343</v>
      </c>
      <c r="D4" s="6">
        <f>TAN(D2*PI()/180)*110</f>
        <v>3.8412846440922501</v>
      </c>
      <c r="E4" s="6">
        <f>TAN(E2*PI()/180)*110</f>
        <v>5.7648557211345315</v>
      </c>
      <c r="F4" s="6">
        <f>TAN(F2*PI()/180)*A4</f>
        <v>7.6919493137861457</v>
      </c>
      <c r="G4" s="7">
        <f>TAN(G2*PI()/180)*A4</f>
        <v>9.6237529878516401</v>
      </c>
      <c r="H4" s="7">
        <f>TAN(H2*PI()/180)*A4</f>
        <v>11.561465879224411</v>
      </c>
    </row>
    <row r="5" spans="1:8" customFormat="1">
      <c r="A5" s="1">
        <v>120</v>
      </c>
      <c r="B5" s="2">
        <f t="shared" ref="B5:E5" si="0">TAN(B2*PI()/180)*120</f>
        <v>1.0472241348910547</v>
      </c>
      <c r="C5" s="2">
        <f t="shared" si="0"/>
        <v>2.0946077913861103</v>
      </c>
      <c r="D5" s="2">
        <f t="shared" si="0"/>
        <v>4.1904923390097277</v>
      </c>
      <c r="E5" s="2">
        <f t="shared" si="0"/>
        <v>6.2889335139649436</v>
      </c>
      <c r="F5" s="2">
        <v>8</v>
      </c>
      <c r="G5" s="4">
        <f>TAN(G2*PI()/180)*120</f>
        <v>10.498639623110881</v>
      </c>
      <c r="H5" s="4">
        <f t="shared" ref="H5" si="1">TAN(H2*PI()/180)*120</f>
        <v>12.612508231881176</v>
      </c>
    </row>
    <row r="6" spans="1:8" customFormat="1">
      <c r="A6" s="1">
        <v>130</v>
      </c>
      <c r="B6" s="2">
        <f t="shared" ref="B6:E6" si="2">TAN(B2*PI()/180)*130</f>
        <v>1.1344928127986427</v>
      </c>
      <c r="C6" s="2">
        <f t="shared" si="2"/>
        <v>2.2691584406682863</v>
      </c>
      <c r="D6" s="2">
        <f t="shared" si="2"/>
        <v>4.5397000339272049</v>
      </c>
      <c r="E6" s="2">
        <f t="shared" si="2"/>
        <v>6.8130113067953557</v>
      </c>
      <c r="F6" s="2">
        <v>9</v>
      </c>
      <c r="G6" s="4">
        <f>TAN(G2*PI()/180)*130</f>
        <v>11.373526258370122</v>
      </c>
      <c r="H6" s="4">
        <f t="shared" ref="H6" si="3">TAN(H2*PI()/180)*130</f>
        <v>13.663550584537939</v>
      </c>
    </row>
    <row r="7" spans="1:8" customFormat="1">
      <c r="A7" s="1">
        <v>140</v>
      </c>
      <c r="B7" s="2">
        <f t="shared" ref="B7:E7" si="4">TAN(B2*PI()/180)*140</f>
        <v>1.2217614907062304</v>
      </c>
      <c r="C7" s="2">
        <f t="shared" si="4"/>
        <v>2.4437090899504619</v>
      </c>
      <c r="D7" s="2">
        <f t="shared" si="4"/>
        <v>4.8889077288446821</v>
      </c>
      <c r="E7" s="2">
        <f t="shared" si="4"/>
        <v>7.3370890996257678</v>
      </c>
      <c r="F7" s="4">
        <v>10</v>
      </c>
      <c r="G7" s="4">
        <f>TAN(G2*PI()/180)*140</f>
        <v>12.248412893629361</v>
      </c>
      <c r="H7" s="4">
        <f t="shared" ref="H7" si="5">TAN(H2*PI()/180)*140</f>
        <v>14.714592937194704</v>
      </c>
    </row>
    <row r="8" spans="1:8" s="10" customFormat="1">
      <c r="A8" s="11">
        <v>150</v>
      </c>
      <c r="B8" s="12">
        <f t="shared" ref="B8:E8" si="6">TAN(B2*PI()/180)*150</f>
        <v>1.3090301686138184</v>
      </c>
      <c r="C8" s="12">
        <f t="shared" si="6"/>
        <v>2.6182597392326379</v>
      </c>
      <c r="D8" s="12">
        <f t="shared" si="6"/>
        <v>5.2381154237621592</v>
      </c>
      <c r="E8" s="12">
        <f t="shared" si="6"/>
        <v>7.8611668924561791</v>
      </c>
      <c r="F8" s="7">
        <v>10</v>
      </c>
      <c r="G8" s="7">
        <f>TAN(G2*PI()/180)*150</f>
        <v>13.123299528888602</v>
      </c>
      <c r="H8" s="7">
        <f t="shared" ref="H8" si="7">TAN(H2*PI()/180)*150</f>
        <v>15.765635289851469</v>
      </c>
    </row>
    <row r="9" spans="1:8" customFormat="1">
      <c r="A9" s="1">
        <v>160</v>
      </c>
      <c r="B9" s="2">
        <f t="shared" ref="B9:E9" si="8">TAN(B2*PI()/180)*160</f>
        <v>1.3962988465214063</v>
      </c>
      <c r="C9" s="2">
        <f t="shared" si="8"/>
        <v>2.7928103885148134</v>
      </c>
      <c r="D9" s="2">
        <f t="shared" si="8"/>
        <v>5.5873231186796364</v>
      </c>
      <c r="E9" s="2">
        <f t="shared" si="8"/>
        <v>8.3852446852865921</v>
      </c>
      <c r="F9" s="4">
        <v>11</v>
      </c>
      <c r="G9" s="4">
        <f>TAN(G2*PI()/180)*160</f>
        <v>13.998186164147841</v>
      </c>
      <c r="H9" s="4">
        <f t="shared" ref="H9" si="9">TAN(H2*PI()/180)*160</f>
        <v>16.816677642508232</v>
      </c>
    </row>
    <row r="10" spans="1:8" customFormat="1">
      <c r="A10" s="1">
        <v>170</v>
      </c>
      <c r="B10" s="2">
        <f t="shared" ref="B10:E10" si="10">TAN(B2*PI()/180)*170</f>
        <v>1.4835675244289941</v>
      </c>
      <c r="C10" s="2">
        <f t="shared" si="10"/>
        <v>2.9673610377969895</v>
      </c>
      <c r="D10" s="2">
        <f t="shared" si="10"/>
        <v>5.9365308135971144</v>
      </c>
      <c r="E10" s="2">
        <f t="shared" si="10"/>
        <v>8.9093224781170033</v>
      </c>
      <c r="F10" s="4">
        <v>12</v>
      </c>
      <c r="G10" s="4">
        <f>TAN(G2*PI()/180)*170</f>
        <v>14.873072799407081</v>
      </c>
      <c r="H10" s="4">
        <f t="shared" ref="H10" si="11">TAN(H2*PI()/180)*170</f>
        <v>17.867719995164997</v>
      </c>
    </row>
    <row r="11" spans="1:8" customFormat="1">
      <c r="A11" s="1">
        <v>180</v>
      </c>
      <c r="B11" s="2">
        <f t="shared" ref="B11:E11" si="12">TAN(B2*PI()/180)*180</f>
        <v>1.5708362023365821</v>
      </c>
      <c r="C11" s="2">
        <f t="shared" si="12"/>
        <v>3.1419116870791655</v>
      </c>
      <c r="D11" s="2">
        <f t="shared" si="12"/>
        <v>6.2857385085145916</v>
      </c>
      <c r="E11" s="2">
        <f t="shared" si="12"/>
        <v>9.4334002709474145</v>
      </c>
      <c r="F11" s="4">
        <v>13</v>
      </c>
      <c r="G11" s="4">
        <f>TAN(G2*PI()/180)*180</f>
        <v>15.747959434666321</v>
      </c>
      <c r="H11" s="4">
        <f t="shared" ref="H11" si="13">TAN(H2*PI()/180)*180</f>
        <v>18.918762347821762</v>
      </c>
    </row>
    <row r="12" spans="1:8" customFormat="1">
      <c r="A12" s="1">
        <v>190</v>
      </c>
      <c r="B12" s="2">
        <f t="shared" ref="B12:E12" si="14">TAN(B2*PI()/180)*190</f>
        <v>1.65810488024417</v>
      </c>
      <c r="C12" s="2">
        <f t="shared" si="14"/>
        <v>3.316462336361341</v>
      </c>
      <c r="D12" s="2">
        <f t="shared" si="14"/>
        <v>6.6349462034320688</v>
      </c>
      <c r="E12" s="4">
        <f t="shared" si="14"/>
        <v>9.9574780637778275</v>
      </c>
      <c r="F12" s="4">
        <v>13</v>
      </c>
      <c r="G12" s="4">
        <f>TAN(G2*PI()/180)*190</f>
        <v>16.622846069925561</v>
      </c>
      <c r="H12" s="4">
        <f t="shared" ref="H12" si="15">TAN(H2*PI()/180)*190</f>
        <v>19.969804700478527</v>
      </c>
    </row>
    <row r="13" spans="1:8" customFormat="1">
      <c r="A13" s="5">
        <v>200</v>
      </c>
      <c r="B13" s="6">
        <f t="shared" ref="B13:E13" si="16">TAN(B2*PI()/180)*200</f>
        <v>1.7453735581517578</v>
      </c>
      <c r="C13" s="6">
        <f t="shared" si="16"/>
        <v>3.491012985643517</v>
      </c>
      <c r="D13" s="6">
        <f t="shared" si="16"/>
        <v>6.9841538983495459</v>
      </c>
      <c r="E13" s="7">
        <f t="shared" si="16"/>
        <v>10.481555856608239</v>
      </c>
      <c r="F13" s="7">
        <v>14</v>
      </c>
      <c r="G13" s="7">
        <f>TAN(G2*PI()/180)*200</f>
        <v>17.497732705184802</v>
      </c>
      <c r="H13" s="7">
        <f t="shared" ref="H13" si="17">TAN(H2*PI()/180)*200</f>
        <v>21.020847053135292</v>
      </c>
    </row>
    <row r="14" spans="1:8" customFormat="1">
      <c r="A14" s="1">
        <v>210</v>
      </c>
      <c r="B14" s="2">
        <f t="shared" ref="B14:E14" si="18">TAN(B2*PI()/180)*210</f>
        <v>1.8326422360593457</v>
      </c>
      <c r="C14" s="2">
        <f t="shared" si="18"/>
        <v>3.665563634925693</v>
      </c>
      <c r="D14" s="2">
        <f t="shared" si="18"/>
        <v>7.3333615932670231</v>
      </c>
      <c r="E14" s="4">
        <f t="shared" si="18"/>
        <v>11.005633649438652</v>
      </c>
      <c r="F14" s="4">
        <v>15</v>
      </c>
      <c r="G14" s="4">
        <f>TAN(G2*PI()/180)*210</f>
        <v>18.372619340444043</v>
      </c>
      <c r="H14" s="4">
        <f t="shared" ref="H14" si="19">TAN(H2*PI()/180)*210</f>
        <v>22.071889405792056</v>
      </c>
    </row>
    <row r="15" spans="1:8" customFormat="1">
      <c r="A15" s="1">
        <v>220</v>
      </c>
      <c r="B15" s="2">
        <f t="shared" ref="B15:E15" si="20">TAN(B2*PI()/180)*220</f>
        <v>1.9199109139669337</v>
      </c>
      <c r="C15" s="2">
        <f t="shared" si="20"/>
        <v>3.8401142842078686</v>
      </c>
      <c r="D15" s="2">
        <f t="shared" si="20"/>
        <v>7.6825692881845002</v>
      </c>
      <c r="E15" s="4">
        <f t="shared" si="20"/>
        <v>11.529711442269063</v>
      </c>
      <c r="F15" s="4">
        <v>15</v>
      </c>
      <c r="G15" s="4">
        <f>TAN(G2*PI()/180)*220</f>
        <v>19.24750597570328</v>
      </c>
      <c r="H15" s="4">
        <f t="shared" ref="H15" si="21">TAN(H2*PI()/180)*220</f>
        <v>23.122931758448821</v>
      </c>
    </row>
    <row r="16" spans="1:8" customFormat="1">
      <c r="A16" s="1">
        <v>230</v>
      </c>
      <c r="B16" s="2">
        <f t="shared" ref="B16:E16" si="22">TAN(B2*PI()/180)*230</f>
        <v>2.0071795918745217</v>
      </c>
      <c r="C16" s="2">
        <f t="shared" si="22"/>
        <v>4.0146649334900451</v>
      </c>
      <c r="D16" s="2">
        <f t="shared" si="22"/>
        <v>8.0317769831019774</v>
      </c>
      <c r="E16" s="4">
        <f t="shared" si="22"/>
        <v>12.053789235099476</v>
      </c>
      <c r="F16" s="4">
        <v>16</v>
      </c>
      <c r="G16" s="4">
        <f>TAN(G2*PI()/180)*230</f>
        <v>20.122392610962521</v>
      </c>
      <c r="H16" s="4">
        <f t="shared" ref="H16" si="23">TAN(H2*PI()/180)*230</f>
        <v>24.173974111105586</v>
      </c>
    </row>
    <row r="17" spans="1:8" customFormat="1">
      <c r="A17" s="1">
        <v>240</v>
      </c>
      <c r="B17" s="2">
        <f t="shared" ref="B17:E17" si="24">TAN(B2*PI()/180)*240</f>
        <v>2.0944482697821094</v>
      </c>
      <c r="C17" s="2">
        <f t="shared" si="24"/>
        <v>4.1892155827722206</v>
      </c>
      <c r="D17" s="2">
        <f t="shared" si="24"/>
        <v>8.3809846780194555</v>
      </c>
      <c r="E17" s="4">
        <f t="shared" si="24"/>
        <v>12.577867027929887</v>
      </c>
      <c r="F17" s="4">
        <v>17</v>
      </c>
      <c r="G17" s="4">
        <f>TAN(G2*PI()/180)*240</f>
        <v>20.997279246221762</v>
      </c>
      <c r="H17" s="4">
        <f t="shared" ref="H17" si="25">TAN(H2*PI()/180)*240</f>
        <v>25.225016463762351</v>
      </c>
    </row>
    <row r="18" spans="1:8" s="9" customFormat="1">
      <c r="A18" s="5">
        <v>250</v>
      </c>
      <c r="B18" s="6">
        <f t="shared" ref="B18:E18" si="26">TAN(B2*PI()/180)*250</f>
        <v>2.1817169476896972</v>
      </c>
      <c r="C18" s="6">
        <f t="shared" si="26"/>
        <v>4.3637662320543962</v>
      </c>
      <c r="D18" s="6">
        <f t="shared" si="26"/>
        <v>8.7301923729369317</v>
      </c>
      <c r="E18" s="7">
        <f t="shared" si="26"/>
        <v>13.101944820760298</v>
      </c>
      <c r="F18" s="7">
        <v>17</v>
      </c>
      <c r="G18" s="7">
        <f>TAN(G2*PI()/180)*250</f>
        <v>21.872165881481003</v>
      </c>
      <c r="H18" s="7">
        <f t="shared" ref="H18" si="27">TAN(H2*PI()/180)*250</f>
        <v>26.276058816419113</v>
      </c>
    </row>
  </sheetData>
  <mergeCells count="1">
    <mergeCell ref="A1:H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weiqingfeng</dc:creator>
  <cp:lastModifiedBy>weiqingfeng</cp:lastModifiedBy>
  <dcterms:created xsi:type="dcterms:W3CDTF">2016-07-11T03:52:12Z</dcterms:created>
  <dcterms:modified xsi:type="dcterms:W3CDTF">2016-07-11T03:58:43Z</dcterms:modified>
</cp:coreProperties>
</file>